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ertrieb_Marketing\Kommunikation\Presse\Pressemeldungen\Pressemeldungen 2022\Privatinsolvenzen Q1 bis Q3 2022\"/>
    </mc:Choice>
  </mc:AlternateContent>
  <bookViews>
    <workbookView xWindow="0" yWindow="0" windowWidth="19200" windowHeight="64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86" i="1"/>
  <c r="E87" i="1"/>
  <c r="E88" i="1"/>
  <c r="E89" i="1"/>
  <c r="E90" i="1"/>
  <c r="E85" i="1"/>
  <c r="D78" i="1" l="1"/>
  <c r="D77" i="1"/>
  <c r="C92" i="1"/>
  <c r="B92" i="1"/>
  <c r="D90" i="1"/>
  <c r="D89" i="1"/>
  <c r="D88" i="1"/>
  <c r="D87" i="1"/>
  <c r="D86" i="1"/>
  <c r="D85" i="1"/>
  <c r="B80" i="1"/>
  <c r="C80" i="1"/>
  <c r="D80" i="1" s="1"/>
  <c r="D43" i="1"/>
  <c r="D44" i="1"/>
  <c r="D45" i="1"/>
  <c r="D46" i="1"/>
  <c r="D47" i="1"/>
  <c r="D48" i="1"/>
  <c r="D49" i="1"/>
  <c r="D50" i="1"/>
  <c r="D4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2" i="1"/>
  <c r="D38" i="1"/>
  <c r="C38" i="1"/>
  <c r="D92" i="1" l="1"/>
  <c r="E38" i="1"/>
  <c r="B38" i="1"/>
  <c r="F38" i="1" s="1"/>
</calcChain>
</file>

<file path=xl/sharedStrings.xml><?xml version="1.0" encoding="utf-8"?>
<sst xmlns="http://schemas.openxmlformats.org/spreadsheetml/2006/main" count="79" uniqueCount="58">
  <si>
    <t>Schuldenbarometer 1. bis 3. Quartal 2022</t>
  </si>
  <si>
    <t>Prognose 2022</t>
  </si>
  <si>
    <t>Entwicklung der Privatinsolvenzen 2011 bis 2022</t>
  </si>
  <si>
    <t>Privatinsolvenzen nach Bundesland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</si>
  <si>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</si>
  <si>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</si>
  <si>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</si>
  <si>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</si>
  <si>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</si>
  <si>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</si>
  <si>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</si>
  <si>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</si>
  <si>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</si>
  <si>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</si>
  <si>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</si>
  <si>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</si>
  <si>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</si>
  <si>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</si>
  <si>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</si>
  <si>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</si>
  <si>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</si>
  <si>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Gesamtergebnis</t>
  </si>
  <si>
    <t>1. bis 3. Quartal 2019</t>
  </si>
  <si>
    <t>1. bis 3. Quartal 2021</t>
  </si>
  <si>
    <t>1. bis 3. Quartal 2022</t>
  </si>
  <si>
    <t xml:space="preserve">Prozentuale Veränderung </t>
  </si>
  <si>
    <t xml:space="preserve">Prozentuale Veränderung 2021 - 2022 (Q1 bis Q3) </t>
  </si>
  <si>
    <t>Privatinsolvenzen je Monate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</si>
  <si>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</si>
  <si>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</si>
  <si>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</si>
  <si>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</si>
  <si>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</si>
  <si>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</si>
  <si>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</si>
  <si>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</si>
  <si>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</si>
  <si>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Prozentuale Veränderung</t>
  </si>
  <si>
    <t>3. Quartal Anstieg um 0,66 Prozent</t>
  </si>
  <si>
    <t>Privatinsolvenzen je 100.000 Einwohner</t>
  </si>
  <si>
    <t>Privatinsolvenzen je Geschlecht</t>
  </si>
  <si>
    <t>Männer</t>
  </si>
  <si>
    <t>Frauen</t>
  </si>
  <si>
    <t>Gesamtsumme</t>
  </si>
  <si>
    <t>Tabelle 4</t>
  </si>
  <si>
    <t>Privatinsolvenzen nach Altersgruppen</t>
  </si>
  <si>
    <t xml:space="preserve">Prozentualer Anteil </t>
  </si>
  <si>
    <t>18-20 Jahre</t>
  </si>
  <si>
    <t>21-30 Jahre</t>
  </si>
  <si>
    <t>31-40 Jahre</t>
  </si>
  <si>
    <t>41-50 Jahre</t>
  </si>
  <si>
    <t>51-60 Jahre</t>
  </si>
  <si>
    <t xml:space="preserve">61 Jahre und älter </t>
  </si>
  <si>
    <t>Privatinsolvenzen (absolut) Q1 bis Q3 2022</t>
  </si>
  <si>
    <t>Privatinsolvenzen (absolut) Q1 bis Q3 2021</t>
  </si>
  <si>
    <t xml:space="preserve"> Q1 bis Q3 2021</t>
  </si>
  <si>
    <t>Q1 bis Q3 2022</t>
  </si>
  <si>
    <t>Prozentuale Veränderung 2019 - 2022  (Q1 bis 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</si>
</sst>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2" xfId="0" applyNumberFormat="1" applyBorder="1"/>
    <xf numFmtId="0" fontId="0" fillId="0" borderId="1" xfId="0" applyFont="1" applyFill="1" applyBorder="1"/>
    <xf numFmtId="3" fontId="0" fillId="0" borderId="2" xfId="0" applyNumberFormat="1" applyFont="1" applyBorder="1"/>
    <xf numFmtId="3" fontId="0" fillId="0" borderId="0" xfId="0" applyNumberFormat="1"/>
    <xf numFmtId="0" fontId="2" fillId="0" borderId="6" xfId="0" applyFont="1" applyBorder="1"/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/>
    <xf numFmtId="0" fontId="0" fillId="0" borderId="7" xfId="0" applyBorder="1"/>
    <xf numFmtId="0" fontId="2" fillId="0" borderId="7" xfId="0" applyFont="1" applyFill="1" applyBorder="1"/>
    <xf numFmtId="164" fontId="0" fillId="0" borderId="7" xfId="0" applyNumberFormat="1" applyBorder="1"/>
    <xf numFmtId="164" fontId="2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Fill="1" applyBorder="1"/>
    <xf numFmtId="164" fontId="0" fillId="0" borderId="2" xfId="0" applyNumberFormat="1" applyBorder="1"/>
    <xf numFmtId="3" fontId="2" fillId="0" borderId="10" xfId="0" applyNumberFormat="1" applyFont="1" applyBorder="1"/>
    <xf numFmtId="164" fontId="2" fillId="0" borderId="10" xfId="0" applyNumberFormat="1" applyFont="1" applyBorder="1"/>
    <xf numFmtId="164" fontId="2" fillId="0" borderId="4" xfId="0" applyNumberFormat="1" applyFont="1" applyBorder="1"/>
    <xf numFmtId="0" fontId="2" fillId="0" borderId="6" xfId="0" applyFont="1" applyFill="1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3" fontId="0" fillId="0" borderId="7" xfId="0" applyNumberFormat="1" applyBorder="1"/>
    <xf numFmtId="0" fontId="0" fillId="0" borderId="11" xfId="0" applyBorder="1"/>
    <xf numFmtId="3" fontId="0" fillId="0" borderId="12" xfId="0" applyNumberFormat="1" applyBorder="1"/>
    <xf numFmtId="164" fontId="0" fillId="0" borderId="13" xfId="0" applyNumberFormat="1" applyBorder="1"/>
    <xf numFmtId="0" fontId="0" fillId="0" borderId="6" xfId="0" applyBorder="1"/>
    <xf numFmtId="3" fontId="1" fillId="0" borderId="8" xfId="0" applyNumberFormat="1" applyFont="1" applyBorder="1"/>
    <xf numFmtId="164" fontId="1" fillId="0" borderId="9" xfId="0" applyNumberFormat="1" applyFont="1" applyBorder="1"/>
    <xf numFmtId="3" fontId="1" fillId="0" borderId="7" xfId="0" applyNumberFormat="1" applyFont="1" applyBorder="1"/>
    <xf numFmtId="164" fontId="1" fillId="0" borderId="2" xfId="0" applyNumberFormat="1" applyFont="1" applyBorder="1"/>
    <xf numFmtId="3" fontId="1" fillId="0" borderId="10" xfId="0" applyNumberFormat="1" applyFont="1" applyBorder="1"/>
    <xf numFmtId="164" fontId="1" fillId="0" borderId="4" xfId="0" applyNumberFormat="1" applyFont="1" applyBorder="1"/>
    <xf numFmtId="3" fontId="1" fillId="0" borderId="0" xfId="0" applyNumberFormat="1" applyFont="1" applyFill="1" applyBorder="1"/>
    <xf numFmtId="10" fontId="0" fillId="0" borderId="0" xfId="0" applyNumberFormat="1"/>
    <xf numFmtId="0" fontId="1" fillId="0" borderId="0" xfId="0" applyFont="1"/>
    <xf numFmtId="0" fontId="2" fillId="0" borderId="6" xfId="0" applyFont="1" applyBorder="1" applyAlignment="1">
      <alignment horizontal="left"/>
    </xf>
    <xf numFmtId="0" fontId="0" fillId="0" borderId="0" xfId="0" applyAlignment="1">
      <alignment vertical="center" wrapText="1"/>
    </xf>
    <xf numFmtId="3" fontId="1" fillId="0" borderId="9" xfId="0" applyNumberFormat="1" applyFont="1" applyFill="1" applyBorder="1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/>
    <xf numFmtId="3" fontId="0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164" fontId="2" fillId="0" borderId="2" xfId="0" applyNumberFormat="1" applyFont="1" applyBorder="1"/>
    <xf numFmtId="3" fontId="0" fillId="0" borderId="7" xfId="0" applyNumberFormat="1" applyFont="1" applyBorder="1"/>
    <xf numFmtId="0" fontId="2" fillId="0" borderId="3" xfId="0" applyFont="1" applyFill="1" applyBorder="1" applyAlignment="1">
      <alignment horizontal="right"/>
    </xf>
    <xf numFmtId="3" fontId="2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tabSelected="1" workbookViewId="0">
      <selection activeCell="C12" sqref="C12"/>
    </sheetView>
  </sheetViews>
  <sheetFormatPr baseColWidth="10" defaultRowHeight="14.5" x14ac:dyDescent="0.35"/>
  <cols>
    <col min="1" max="1" width="41.6328125" bestFit="1" customWidth="1"/>
    <col min="2" max="3" width="36.90625" bestFit="1" customWidth="1"/>
    <col min="4" max="4" width="22.1796875" bestFit="1" customWidth="1"/>
    <col min="5" max="7" width="43" bestFit="1" customWidth="1"/>
  </cols>
  <sheetData>
    <row r="2" spans="1:2" x14ac:dyDescent="0.35">
      <c r="A2" s="1" t="s">
        <v>0</v>
      </c>
    </row>
    <row r="3" spans="1:2" ht="15" thickBot="1" x14ac:dyDescent="0.4">
      <c r="A3" s="1"/>
    </row>
    <row r="4" spans="1:2" x14ac:dyDescent="0.35">
      <c r="A4" s="7" t="s">
        <v>2</v>
      </c>
      <c r="B4" s="17"/>
    </row>
    <row r="5" spans="1:2" x14ac:dyDescent="0.35">
      <c r="A5" s="2">
        <v>2011</v>
      </c>
      <c r="B5" s="3">
        <v>136033</v>
      </c>
    </row>
    <row r="6" spans="1:2" x14ac:dyDescent="0.35">
      <c r="A6" s="2">
        <v>2012</v>
      </c>
      <c r="B6" s="3">
        <v>129743</v>
      </c>
    </row>
    <row r="7" spans="1:2" x14ac:dyDescent="0.35">
      <c r="A7" s="2">
        <v>2013</v>
      </c>
      <c r="B7" s="3">
        <v>121784</v>
      </c>
    </row>
    <row r="8" spans="1:2" x14ac:dyDescent="0.35">
      <c r="A8" s="2">
        <v>2014</v>
      </c>
      <c r="B8" s="3">
        <v>115269</v>
      </c>
    </row>
    <row r="9" spans="1:2" x14ac:dyDescent="0.35">
      <c r="A9" s="2">
        <v>2015</v>
      </c>
      <c r="B9" s="3">
        <v>107919</v>
      </c>
    </row>
    <row r="10" spans="1:2" x14ac:dyDescent="0.35">
      <c r="A10" s="2">
        <v>2016</v>
      </c>
      <c r="B10" s="3">
        <v>100984</v>
      </c>
    </row>
    <row r="11" spans="1:2" x14ac:dyDescent="0.35">
      <c r="A11" s="2">
        <v>2017</v>
      </c>
      <c r="B11" s="3">
        <v>94079</v>
      </c>
    </row>
    <row r="12" spans="1:2" x14ac:dyDescent="0.35">
      <c r="A12" s="2">
        <v>2018</v>
      </c>
      <c r="B12" s="3">
        <v>88995</v>
      </c>
    </row>
    <row r="13" spans="1:2" x14ac:dyDescent="0.35">
      <c r="A13" s="2">
        <v>2019</v>
      </c>
      <c r="B13" s="3">
        <v>86838</v>
      </c>
    </row>
    <row r="14" spans="1:2" x14ac:dyDescent="0.35">
      <c r="A14" s="4">
        <v>2020</v>
      </c>
      <c r="B14" s="5">
        <v>56324</v>
      </c>
    </row>
    <row r="15" spans="1:2" x14ac:dyDescent="0.35">
      <c r="A15" s="4">
        <v>2021</v>
      </c>
      <c r="B15" s="5">
        <v>109031</v>
      </c>
    </row>
    <row r="16" spans="1:2" ht="15" thickBot="1" x14ac:dyDescent="0.4">
      <c r="A16" s="54" t="s">
        <v>1</v>
      </c>
      <c r="B16" s="55">
        <v>100000</v>
      </c>
    </row>
    <row r="18" spans="1:6" ht="15" thickBot="1" x14ac:dyDescent="0.4"/>
    <row r="19" spans="1:6" x14ac:dyDescent="0.35">
      <c r="A19" s="7" t="s">
        <v>3</v>
      </c>
      <c r="B19" s="16"/>
      <c r="C19" s="16"/>
      <c r="D19" s="16"/>
      <c r="E19" s="16"/>
      <c r="F19" s="17"/>
    </row>
    <row r="20" spans="1:6" x14ac:dyDescent="0.35">
      <c r="A20" s="2"/>
      <c r="B20" s="12"/>
      <c r="C20" s="12"/>
      <c r="D20" s="12"/>
      <c r="E20" s="12"/>
      <c r="F20" s="18"/>
    </row>
    <row r="21" spans="1:6" x14ac:dyDescent="0.35">
      <c r="A21" s="19" t="s">
        <v>4</v>
      </c>
      <c r="B21" s="11" t="s">
        <v>22</v>
      </c>
      <c r="C21" s="11" t="s">
        <v>23</v>
      </c>
      <c r="D21" s="11" t="s">
        <v>24</v>
      </c>
      <c r="E21" s="13" t="s">
        <v>26</v>
      </c>
      <c r="F21" s="20" t="s">
        <v>57</v>
      </c>
    </row>
    <row r="22" spans="1:6" x14ac:dyDescent="0.35">
      <c r="A22" s="8" t="s">
        <v>5</v>
      </c>
      <c r="B22" s="28">
        <v>5802</v>
      </c>
      <c r="C22" s="28">
        <v>8208</v>
      </c>
      <c r="D22" s="53">
        <v>7141</v>
      </c>
      <c r="E22" s="14">
        <f>(D22/C22)-1</f>
        <v>-0.12999512670565305</v>
      </c>
      <c r="F22" s="21">
        <f>(D22/B22)-1</f>
        <v>0.2307824887969665</v>
      </c>
    </row>
    <row r="23" spans="1:6" x14ac:dyDescent="0.35">
      <c r="A23" s="8" t="s">
        <v>6</v>
      </c>
      <c r="B23" s="28">
        <v>6173</v>
      </c>
      <c r="C23" s="28">
        <v>8575</v>
      </c>
      <c r="D23" s="53">
        <v>6816</v>
      </c>
      <c r="E23" s="14">
        <f t="shared" ref="E23:E37" si="0">(D23/C23)-1</f>
        <v>-0.20513119533527702</v>
      </c>
      <c r="F23" s="21">
        <f t="shared" ref="F23:F37" si="1">(D23/B23)-1</f>
        <v>0.10416329175441441</v>
      </c>
    </row>
    <row r="24" spans="1:6" x14ac:dyDescent="0.35">
      <c r="A24" s="8" t="s">
        <v>7</v>
      </c>
      <c r="B24" s="28">
        <v>2948</v>
      </c>
      <c r="C24" s="28">
        <v>3792</v>
      </c>
      <c r="D24" s="53">
        <v>3161</v>
      </c>
      <c r="E24" s="14">
        <f t="shared" si="0"/>
        <v>-0.16640295358649793</v>
      </c>
      <c r="F24" s="21">
        <f t="shared" si="1"/>
        <v>7.2252374491180493E-2</v>
      </c>
    </row>
    <row r="25" spans="1:6" x14ac:dyDescent="0.35">
      <c r="A25" s="8" t="s">
        <v>8</v>
      </c>
      <c r="B25" s="28">
        <v>2229</v>
      </c>
      <c r="C25" s="28">
        <v>2602</v>
      </c>
      <c r="D25" s="53">
        <v>2320</v>
      </c>
      <c r="E25" s="14">
        <f t="shared" si="0"/>
        <v>-0.10837817063797084</v>
      </c>
      <c r="F25" s="21">
        <f t="shared" si="1"/>
        <v>4.0825482279048808E-2</v>
      </c>
    </row>
    <row r="26" spans="1:6" x14ac:dyDescent="0.35">
      <c r="A26" s="8" t="s">
        <v>9</v>
      </c>
      <c r="B26" s="28">
        <v>819</v>
      </c>
      <c r="C26" s="28">
        <v>1260</v>
      </c>
      <c r="D26" s="53">
        <v>1038</v>
      </c>
      <c r="E26" s="14">
        <f t="shared" si="0"/>
        <v>-0.17619047619047623</v>
      </c>
      <c r="F26" s="21">
        <f t="shared" si="1"/>
        <v>0.26739926739926734</v>
      </c>
    </row>
    <row r="27" spans="1:6" x14ac:dyDescent="0.35">
      <c r="A27" s="8" t="s">
        <v>10</v>
      </c>
      <c r="B27" s="28">
        <v>1885</v>
      </c>
      <c r="C27" s="28">
        <v>2441</v>
      </c>
      <c r="D27" s="53">
        <v>2181</v>
      </c>
      <c r="E27" s="14">
        <f t="shared" si="0"/>
        <v>-0.10651372388365421</v>
      </c>
      <c r="F27" s="21">
        <f t="shared" si="1"/>
        <v>0.15702917771883285</v>
      </c>
    </row>
    <row r="28" spans="1:6" x14ac:dyDescent="0.35">
      <c r="A28" s="8" t="s">
        <v>11</v>
      </c>
      <c r="B28" s="28">
        <v>4164</v>
      </c>
      <c r="C28" s="28">
        <v>5257</v>
      </c>
      <c r="D28" s="53">
        <v>5511</v>
      </c>
      <c r="E28" s="14">
        <f t="shared" si="0"/>
        <v>4.8316530340498431E-2</v>
      </c>
      <c r="F28" s="21">
        <f t="shared" si="1"/>
        <v>0.32348703170028825</v>
      </c>
    </row>
    <row r="29" spans="1:6" x14ac:dyDescent="0.35">
      <c r="A29" s="8" t="s">
        <v>12</v>
      </c>
      <c r="B29" s="28">
        <v>1505</v>
      </c>
      <c r="C29" s="28">
        <v>2063</v>
      </c>
      <c r="D29" s="53">
        <v>1637</v>
      </c>
      <c r="E29" s="14">
        <f t="shared" si="0"/>
        <v>-0.2064953950557441</v>
      </c>
      <c r="F29" s="21">
        <f t="shared" si="1"/>
        <v>8.7707641196013375E-2</v>
      </c>
    </row>
    <row r="30" spans="1:6" x14ac:dyDescent="0.35">
      <c r="A30" s="8" t="s">
        <v>13</v>
      </c>
      <c r="B30" s="28">
        <v>8773</v>
      </c>
      <c r="C30" s="28">
        <v>10854</v>
      </c>
      <c r="D30" s="53">
        <v>9637</v>
      </c>
      <c r="E30" s="14">
        <f t="shared" si="0"/>
        <v>-0.11212456237331858</v>
      </c>
      <c r="F30" s="21">
        <f t="shared" si="1"/>
        <v>9.8483984953835702E-2</v>
      </c>
    </row>
    <row r="31" spans="1:6" x14ac:dyDescent="0.35">
      <c r="A31" s="9" t="s">
        <v>14</v>
      </c>
      <c r="B31" s="28">
        <v>15580</v>
      </c>
      <c r="C31" s="28">
        <v>21050</v>
      </c>
      <c r="D31" s="53">
        <v>16577</v>
      </c>
      <c r="E31" s="14">
        <f t="shared" si="0"/>
        <v>-0.21249406175771968</v>
      </c>
      <c r="F31" s="21">
        <f t="shared" si="1"/>
        <v>6.3992297817714983E-2</v>
      </c>
    </row>
    <row r="32" spans="1:6" x14ac:dyDescent="0.35">
      <c r="A32" s="9" t="s">
        <v>15</v>
      </c>
      <c r="B32" s="28">
        <v>3015</v>
      </c>
      <c r="C32" s="28">
        <v>3698</v>
      </c>
      <c r="D32" s="53">
        <v>3502</v>
      </c>
      <c r="E32" s="14">
        <f t="shared" si="0"/>
        <v>-5.3001622498647927E-2</v>
      </c>
      <c r="F32" s="21">
        <f t="shared" si="1"/>
        <v>0.16152570480928685</v>
      </c>
    </row>
    <row r="33" spans="1:6" x14ac:dyDescent="0.35">
      <c r="A33" s="8" t="s">
        <v>16</v>
      </c>
      <c r="B33" s="28">
        <v>1026</v>
      </c>
      <c r="C33" s="28">
        <v>1184</v>
      </c>
      <c r="D33" s="53">
        <v>961</v>
      </c>
      <c r="E33" s="14">
        <f t="shared" si="0"/>
        <v>-0.18834459459459463</v>
      </c>
      <c r="F33" s="21">
        <f t="shared" si="1"/>
        <v>-6.3352826510721272E-2</v>
      </c>
    </row>
    <row r="34" spans="1:6" x14ac:dyDescent="0.35">
      <c r="A34" s="8" t="s">
        <v>17</v>
      </c>
      <c r="B34" s="28">
        <v>2985</v>
      </c>
      <c r="C34" s="28">
        <v>3679</v>
      </c>
      <c r="D34" s="53">
        <v>3843</v>
      </c>
      <c r="E34" s="14">
        <f t="shared" si="0"/>
        <v>4.4577330796412129E-2</v>
      </c>
      <c r="F34" s="21">
        <f t="shared" si="1"/>
        <v>0.28743718592964829</v>
      </c>
    </row>
    <row r="35" spans="1:6" x14ac:dyDescent="0.35">
      <c r="A35" s="8" t="s">
        <v>18</v>
      </c>
      <c r="B35" s="28">
        <v>2326</v>
      </c>
      <c r="C35" s="28">
        <v>2164</v>
      </c>
      <c r="D35" s="53">
        <v>2150</v>
      </c>
      <c r="E35" s="14">
        <f t="shared" si="0"/>
        <v>-6.4695009242143886E-3</v>
      </c>
      <c r="F35" s="21">
        <f t="shared" si="1"/>
        <v>-7.5666380051590765E-2</v>
      </c>
    </row>
    <row r="36" spans="1:6" x14ac:dyDescent="0.35">
      <c r="A36" s="8" t="s">
        <v>19</v>
      </c>
      <c r="B36" s="28">
        <v>3071</v>
      </c>
      <c r="C36" s="28">
        <v>3631</v>
      </c>
      <c r="D36" s="53">
        <v>3209</v>
      </c>
      <c r="E36" s="14">
        <f t="shared" si="0"/>
        <v>-0.11622142660424128</v>
      </c>
      <c r="F36" s="21">
        <f t="shared" si="1"/>
        <v>4.4936502767828124E-2</v>
      </c>
    </row>
    <row r="37" spans="1:6" x14ac:dyDescent="0.35">
      <c r="A37" s="8" t="s">
        <v>20</v>
      </c>
      <c r="B37" s="28">
        <v>1311</v>
      </c>
      <c r="C37" s="28">
        <v>1755</v>
      </c>
      <c r="D37" s="53">
        <v>1423</v>
      </c>
      <c r="E37" s="14">
        <f t="shared" si="0"/>
        <v>-0.18917378917378913</v>
      </c>
      <c r="F37" s="21">
        <f t="shared" si="1"/>
        <v>8.5430968726163181E-2</v>
      </c>
    </row>
    <row r="38" spans="1:6" ht="15" thickBot="1" x14ac:dyDescent="0.4">
      <c r="A38" s="10" t="s">
        <v>21</v>
      </c>
      <c r="B38" s="22">
        <f>SUM(B22:B37)</f>
        <v>63612</v>
      </c>
      <c r="C38" s="22">
        <f>SUM(C22:C37)</f>
        <v>82213</v>
      </c>
      <c r="D38" s="22">
        <f>SUM(D22:D37)</f>
        <v>71107</v>
      </c>
      <c r="E38" s="23">
        <f>(D38/C38)-1</f>
        <v>-0.13508812474912724</v>
      </c>
      <c r="F38" s="24">
        <f>(D38/B38)-1</f>
        <v>0.11782368106646546</v>
      </c>
    </row>
    <row r="39" spans="1:6" ht="15" thickBot="1" x14ac:dyDescent="0.4"/>
    <row r="40" spans="1:6" x14ac:dyDescent="0.35">
      <c r="A40" s="25" t="s">
        <v>27</v>
      </c>
      <c r="B40" s="16"/>
      <c r="C40" s="16"/>
      <c r="D40" s="17"/>
    </row>
    <row r="41" spans="1:6" x14ac:dyDescent="0.35">
      <c r="A41" s="2"/>
      <c r="B41" s="11">
        <v>2021</v>
      </c>
      <c r="C41" s="11">
        <v>2022</v>
      </c>
      <c r="D41" s="26" t="s">
        <v>37</v>
      </c>
    </row>
    <row r="42" spans="1:6" x14ac:dyDescent="0.35">
      <c r="A42" s="2" t="s">
        <v>28</v>
      </c>
      <c r="B42" s="28">
        <v>8138</v>
      </c>
      <c r="C42" s="28">
        <v>6871</v>
      </c>
      <c r="D42" s="21">
        <f>(C42/B42)-1</f>
        <v>-0.15568935856475796</v>
      </c>
    </row>
    <row r="43" spans="1:6" x14ac:dyDescent="0.35">
      <c r="A43" s="2" t="s">
        <v>29</v>
      </c>
      <c r="B43" s="28">
        <v>10617</v>
      </c>
      <c r="C43" s="28">
        <v>7132</v>
      </c>
      <c r="D43" s="21">
        <f t="shared" ref="D43:D50" si="2">(C43/B43)-1</f>
        <v>-0.32824715079589339</v>
      </c>
    </row>
    <row r="44" spans="1:6" x14ac:dyDescent="0.35">
      <c r="A44" s="2" t="s">
        <v>30</v>
      </c>
      <c r="B44" s="28">
        <v>13116</v>
      </c>
      <c r="C44" s="28">
        <v>8136</v>
      </c>
      <c r="D44" s="21">
        <f t="shared" si="2"/>
        <v>-0.37968892955169264</v>
      </c>
    </row>
    <row r="45" spans="1:6" x14ac:dyDescent="0.35">
      <c r="A45" s="2" t="s">
        <v>31</v>
      </c>
      <c r="B45" s="28">
        <v>7926</v>
      </c>
      <c r="C45" s="28">
        <v>7770</v>
      </c>
      <c r="D45" s="21">
        <f t="shared" si="2"/>
        <v>-1.9682059046177147E-2</v>
      </c>
    </row>
    <row r="46" spans="1:6" x14ac:dyDescent="0.35">
      <c r="A46" s="2" t="s">
        <v>32</v>
      </c>
      <c r="B46" s="28">
        <v>8316</v>
      </c>
      <c r="C46" s="28">
        <v>8235</v>
      </c>
      <c r="D46" s="21">
        <f t="shared" si="2"/>
        <v>-9.7402597402597157E-3</v>
      </c>
    </row>
    <row r="47" spans="1:6" ht="15" thickBot="1" x14ac:dyDescent="0.4">
      <c r="A47" s="29" t="s">
        <v>33</v>
      </c>
      <c r="B47" s="30">
        <v>9216</v>
      </c>
      <c r="C47" s="30">
        <v>7916</v>
      </c>
      <c r="D47" s="31">
        <f t="shared" si="2"/>
        <v>-0.14105902777777779</v>
      </c>
    </row>
    <row r="48" spans="1:6" x14ac:dyDescent="0.35">
      <c r="A48" s="32" t="s">
        <v>34</v>
      </c>
      <c r="B48" s="33">
        <v>9406</v>
      </c>
      <c r="C48" s="33">
        <v>7987</v>
      </c>
      <c r="D48" s="34">
        <f t="shared" si="2"/>
        <v>-0.15086115245587928</v>
      </c>
      <c r="E48" s="41" t="s">
        <v>38</v>
      </c>
    </row>
    <row r="49" spans="1:4" x14ac:dyDescent="0.35">
      <c r="A49" s="2" t="s">
        <v>35</v>
      </c>
      <c r="B49" s="35">
        <v>7519</v>
      </c>
      <c r="C49" s="35">
        <v>8470</v>
      </c>
      <c r="D49" s="36">
        <f t="shared" si="2"/>
        <v>0.12647958505120371</v>
      </c>
    </row>
    <row r="50" spans="1:4" ht="15" thickBot="1" x14ac:dyDescent="0.4">
      <c r="A50" s="27" t="s">
        <v>36</v>
      </c>
      <c r="B50" s="37">
        <v>7959</v>
      </c>
      <c r="C50" s="37">
        <v>8590</v>
      </c>
      <c r="D50" s="38">
        <f t="shared" si="2"/>
        <v>7.9281316748335273E-2</v>
      </c>
    </row>
    <row r="52" spans="1:4" ht="15" thickBot="1" x14ac:dyDescent="0.4"/>
    <row r="53" spans="1:4" x14ac:dyDescent="0.35">
      <c r="A53" s="42" t="s">
        <v>39</v>
      </c>
      <c r="B53" s="44"/>
      <c r="C53" s="39"/>
      <c r="D53" s="40"/>
    </row>
    <row r="54" spans="1:4" x14ac:dyDescent="0.35">
      <c r="A54" s="2"/>
      <c r="B54" s="18"/>
    </row>
    <row r="55" spans="1:4" x14ac:dyDescent="0.35">
      <c r="A55" s="19" t="s">
        <v>4</v>
      </c>
      <c r="B55" s="18"/>
    </row>
    <row r="56" spans="1:4" x14ac:dyDescent="0.35">
      <c r="A56" s="8" t="s">
        <v>5</v>
      </c>
      <c r="B56" s="45">
        <v>64</v>
      </c>
      <c r="C56" s="43"/>
    </row>
    <row r="57" spans="1:4" x14ac:dyDescent="0.35">
      <c r="A57" s="8" t="s">
        <v>6</v>
      </c>
      <c r="B57" s="45">
        <v>52</v>
      </c>
      <c r="C57" s="43"/>
    </row>
    <row r="58" spans="1:4" x14ac:dyDescent="0.35">
      <c r="A58" s="8" t="s">
        <v>7</v>
      </c>
      <c r="B58" s="45">
        <v>86</v>
      </c>
      <c r="C58" s="43"/>
    </row>
    <row r="59" spans="1:4" x14ac:dyDescent="0.35">
      <c r="A59" s="8" t="s">
        <v>8</v>
      </c>
      <c r="B59" s="45">
        <v>91</v>
      </c>
      <c r="C59" s="43"/>
    </row>
    <row r="60" spans="1:4" x14ac:dyDescent="0.35">
      <c r="A60" s="8" t="s">
        <v>9</v>
      </c>
      <c r="B60" s="45">
        <v>153</v>
      </c>
      <c r="C60" s="43"/>
    </row>
    <row r="61" spans="1:4" x14ac:dyDescent="0.35">
      <c r="A61" s="8" t="s">
        <v>10</v>
      </c>
      <c r="B61" s="45">
        <v>118</v>
      </c>
      <c r="C61" s="43"/>
    </row>
    <row r="62" spans="1:4" x14ac:dyDescent="0.35">
      <c r="A62" s="8" t="s">
        <v>11</v>
      </c>
      <c r="B62" s="45">
        <v>88</v>
      </c>
      <c r="C62" s="43"/>
    </row>
    <row r="63" spans="1:4" x14ac:dyDescent="0.35">
      <c r="A63" s="8" t="s">
        <v>12</v>
      </c>
      <c r="B63" s="45">
        <v>101</v>
      </c>
      <c r="C63" s="43"/>
    </row>
    <row r="64" spans="1:4" x14ac:dyDescent="0.35">
      <c r="A64" s="8" t="s">
        <v>13</v>
      </c>
      <c r="B64" s="45">
        <v>120</v>
      </c>
      <c r="C64" s="43"/>
    </row>
    <row r="65" spans="1:5" x14ac:dyDescent="0.35">
      <c r="A65" s="9" t="s">
        <v>14</v>
      </c>
      <c r="B65" s="45">
        <v>92</v>
      </c>
      <c r="C65" s="43"/>
    </row>
    <row r="66" spans="1:5" x14ac:dyDescent="0.35">
      <c r="A66" s="8" t="s">
        <v>15</v>
      </c>
      <c r="B66" s="45">
        <v>85</v>
      </c>
      <c r="C66" s="43"/>
    </row>
    <row r="67" spans="1:5" x14ac:dyDescent="0.35">
      <c r="A67" s="8" t="s">
        <v>16</v>
      </c>
      <c r="B67" s="45">
        <v>98</v>
      </c>
      <c r="C67" s="43"/>
    </row>
    <row r="68" spans="1:5" x14ac:dyDescent="0.35">
      <c r="A68" s="8" t="s">
        <v>17</v>
      </c>
      <c r="B68" s="45">
        <v>95</v>
      </c>
      <c r="C68" s="43"/>
    </row>
    <row r="69" spans="1:5" x14ac:dyDescent="0.35">
      <c r="A69" s="8" t="s">
        <v>18</v>
      </c>
      <c r="B69" s="45">
        <v>100</v>
      </c>
      <c r="C69" s="43"/>
    </row>
    <row r="70" spans="1:5" x14ac:dyDescent="0.35">
      <c r="A70" s="8" t="s">
        <v>19</v>
      </c>
      <c r="B70" s="45">
        <v>110</v>
      </c>
      <c r="C70" s="43"/>
    </row>
    <row r="71" spans="1:5" x14ac:dyDescent="0.35">
      <c r="A71" s="8" t="s">
        <v>20</v>
      </c>
      <c r="B71" s="45">
        <v>67</v>
      </c>
      <c r="C71" s="43"/>
    </row>
    <row r="72" spans="1:5" ht="15" thickBot="1" x14ac:dyDescent="0.4">
      <c r="A72" s="10" t="s">
        <v>21</v>
      </c>
      <c r="B72" s="46">
        <v>85</v>
      </c>
    </row>
    <row r="74" spans="1:5" ht="15" thickBot="1" x14ac:dyDescent="0.4"/>
    <row r="75" spans="1:5" x14ac:dyDescent="0.35">
      <c r="A75" s="7" t="s">
        <v>40</v>
      </c>
      <c r="B75" s="47"/>
      <c r="C75" s="47"/>
      <c r="D75" s="47"/>
      <c r="E75" s="17"/>
    </row>
    <row r="76" spans="1:5" x14ac:dyDescent="0.35">
      <c r="A76" s="19"/>
      <c r="B76" s="11" t="s">
        <v>54</v>
      </c>
      <c r="C76" s="11" t="s">
        <v>53</v>
      </c>
      <c r="D76" s="11" t="s">
        <v>25</v>
      </c>
      <c r="E76" s="20" t="s">
        <v>39</v>
      </c>
    </row>
    <row r="77" spans="1:5" x14ac:dyDescent="0.35">
      <c r="A77" s="2" t="s">
        <v>41</v>
      </c>
      <c r="B77" s="6">
        <v>49060</v>
      </c>
      <c r="C77" s="28">
        <v>43332</v>
      </c>
      <c r="D77" s="14">
        <f>(C77/B77)-1</f>
        <v>-0.11675499388503874</v>
      </c>
      <c r="E77" s="18">
        <v>104</v>
      </c>
    </row>
    <row r="78" spans="1:5" x14ac:dyDescent="0.35">
      <c r="A78" s="2" t="s">
        <v>42</v>
      </c>
      <c r="B78" s="6">
        <v>33153</v>
      </c>
      <c r="C78" s="48">
        <v>27775</v>
      </c>
      <c r="D78" s="14">
        <f>(C78/B78)-1</f>
        <v>-0.1622175972008566</v>
      </c>
      <c r="E78" s="18">
        <v>78</v>
      </c>
    </row>
    <row r="79" spans="1:5" x14ac:dyDescent="0.35">
      <c r="A79" s="2"/>
      <c r="B79" s="28"/>
      <c r="C79" s="12"/>
      <c r="D79" s="14"/>
      <c r="E79" s="18"/>
    </row>
    <row r="80" spans="1:5" ht="15" thickBot="1" x14ac:dyDescent="0.4">
      <c r="A80" s="49" t="s">
        <v>43</v>
      </c>
      <c r="B80" s="22">
        <f>SUM(B77:B78)</f>
        <v>82213</v>
      </c>
      <c r="C80" s="22">
        <f>SUM(C77:C78)</f>
        <v>71107</v>
      </c>
      <c r="D80" s="15">
        <f>(C80/B80)-1</f>
        <v>-0.13508812474912724</v>
      </c>
      <c r="E80" s="50">
        <v>85</v>
      </c>
    </row>
    <row r="81" spans="1:5" x14ac:dyDescent="0.35">
      <c r="A81" s="51" t="s">
        <v>44</v>
      </c>
    </row>
    <row r="82" spans="1:5" ht="15" thickBot="1" x14ac:dyDescent="0.4"/>
    <row r="83" spans="1:5" x14ac:dyDescent="0.35">
      <c r="A83" s="7" t="s">
        <v>45</v>
      </c>
      <c r="B83" s="16"/>
      <c r="C83" s="16"/>
      <c r="D83" s="16"/>
      <c r="E83" s="17"/>
    </row>
    <row r="84" spans="1:5" x14ac:dyDescent="0.35">
      <c r="A84" s="2"/>
      <c r="B84" s="11" t="s">
        <v>55</v>
      </c>
      <c r="C84" s="11" t="s">
        <v>56</v>
      </c>
      <c r="D84" s="11" t="s">
        <v>37</v>
      </c>
      <c r="E84" s="26" t="s">
        <v>46</v>
      </c>
    </row>
    <row r="85" spans="1:5" x14ac:dyDescent="0.35">
      <c r="A85" s="2" t="s">
        <v>47</v>
      </c>
      <c r="B85" s="28">
        <v>120</v>
      </c>
      <c r="C85" s="28">
        <v>140</v>
      </c>
      <c r="D85" s="14">
        <f>(C85/B85)-1</f>
        <v>0.16666666666666674</v>
      </c>
      <c r="E85" s="21">
        <f>C85/$C$92</f>
        <v>1.9688638249398794E-3</v>
      </c>
    </row>
    <row r="86" spans="1:5" x14ac:dyDescent="0.35">
      <c r="A86" s="2" t="s">
        <v>48</v>
      </c>
      <c r="B86" s="28">
        <v>10982</v>
      </c>
      <c r="C86" s="28">
        <v>10291</v>
      </c>
      <c r="D86" s="14">
        <f t="shared" ref="D86:D92" si="3">(C86/B86)-1</f>
        <v>-6.2921143689674053E-2</v>
      </c>
      <c r="E86" s="21">
        <f t="shared" ref="E86:E92" si="4">C86/$C$92</f>
        <v>0.14472555444611643</v>
      </c>
    </row>
    <row r="87" spans="1:5" x14ac:dyDescent="0.35">
      <c r="A87" s="2" t="s">
        <v>49</v>
      </c>
      <c r="B87" s="28">
        <v>23512</v>
      </c>
      <c r="C87" s="28">
        <v>19360</v>
      </c>
      <c r="D87" s="14">
        <f t="shared" si="3"/>
        <v>-0.1765906771010548</v>
      </c>
      <c r="E87" s="21">
        <f t="shared" si="4"/>
        <v>0.27226574036311474</v>
      </c>
    </row>
    <row r="88" spans="1:5" x14ac:dyDescent="0.35">
      <c r="A88" s="2" t="s">
        <v>50</v>
      </c>
      <c r="B88" s="28">
        <v>19316</v>
      </c>
      <c r="C88" s="28">
        <v>16420</v>
      </c>
      <c r="D88" s="14">
        <f t="shared" si="3"/>
        <v>-0.14992752122592667</v>
      </c>
      <c r="E88" s="21">
        <f t="shared" si="4"/>
        <v>0.23091960003937728</v>
      </c>
    </row>
    <row r="89" spans="1:5" x14ac:dyDescent="0.35">
      <c r="A89" s="2" t="s">
        <v>51</v>
      </c>
      <c r="B89" s="28">
        <v>17025</v>
      </c>
      <c r="C89" s="28">
        <v>14322</v>
      </c>
      <c r="D89" s="14">
        <f t="shared" si="3"/>
        <v>-0.15876651982378853</v>
      </c>
      <c r="E89" s="21">
        <f t="shared" si="4"/>
        <v>0.20141476929134966</v>
      </c>
    </row>
    <row r="90" spans="1:5" x14ac:dyDescent="0.35">
      <c r="A90" s="2" t="s">
        <v>52</v>
      </c>
      <c r="B90" s="28">
        <v>11258</v>
      </c>
      <c r="C90" s="28">
        <v>10574</v>
      </c>
      <c r="D90" s="14">
        <f t="shared" si="3"/>
        <v>-6.0756795167880573E-2</v>
      </c>
      <c r="E90" s="21">
        <f t="shared" si="4"/>
        <v>0.14870547203510204</v>
      </c>
    </row>
    <row r="91" spans="1:5" x14ac:dyDescent="0.35">
      <c r="A91" s="2"/>
      <c r="B91" s="28"/>
      <c r="C91" s="28"/>
      <c r="D91" s="14"/>
      <c r="E91" s="21"/>
    </row>
    <row r="92" spans="1:5" ht="15" thickBot="1" x14ac:dyDescent="0.4">
      <c r="A92" s="49" t="s">
        <v>43</v>
      </c>
      <c r="B92" s="22">
        <f>SUM(B85:B90)</f>
        <v>82213</v>
      </c>
      <c r="C92" s="22">
        <f>SUM(C85:C90)</f>
        <v>71107</v>
      </c>
      <c r="D92" s="23">
        <f t="shared" si="3"/>
        <v>-0.13508812474912724</v>
      </c>
      <c r="E92" s="52">
        <f t="shared" si="4"/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CRIF Buergel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Ollrogge Oliver</dc:creator>
  <cp:lastModifiedBy>Ollrogge Oliver</cp:lastModifiedBy>
  <dcterms:created xsi:type="dcterms:W3CDTF">2022-10-11T12:26:45Z</dcterms:created>
  <dcterms:modified xsi:type="dcterms:W3CDTF">2022-10-13T04:48:38Z</dcterms:modified>
</cp:coreProperties>
</file>